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quipo y horas" sheetId="2" state="visible" r:id="rId2"/>
    <sheet xmlns:r="http://schemas.openxmlformats.org/officeDocument/2006/relationships" name="Gastos fijos" sheetId="3" state="visible" r:id="rId3"/>
    <sheet xmlns:r="http://schemas.openxmlformats.org/officeDocument/2006/relationships" name="Resultad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00 &quot;€&quot;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F3E4E"/>
      <sz val="12"/>
    </font>
    <font>
      <i val="1"/>
      <color rgb="00666666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F3E4E"/>
      </patternFill>
    </fill>
    <fill>
      <patternFill patternType="solid">
        <fgColor rgb="00FFF4CC"/>
      </patternFill>
    </fill>
    <fill>
      <patternFill patternType="solid">
        <fgColor rgb="00E3ECF5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5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applyAlignment="1" pivotButton="0" quotePrefix="0" xfId="0">
      <alignment horizontal="center" vertical="center" wrapText="1"/>
    </xf>
    <xf numFmtId="0" fontId="2" fillId="0" borderId="0" pivotButton="0" quotePrefix="0" xfId="0"/>
    <xf numFmtId="164" fontId="0" fillId="3" borderId="1" pivotButton="0" quotePrefix="0" xfId="0"/>
    <xf numFmtId="164" fontId="4" fillId="4" borderId="1" pivotButton="0" quotePrefix="0" xfId="0"/>
    <xf numFmtId="10" fontId="0" fillId="3" borderId="1" pivotButton="0" quotePrefix="0" xfId="0"/>
    <xf numFmtId="164" fontId="0" fillId="4" borderId="1" pivotButton="0" quotePrefix="0" xfId="0"/>
    <xf numFmtId="165" fontId="0" fillId="3" borderId="1" pivotButton="0" quotePrefix="0" xfId="0"/>
    <xf numFmtId="0" fontId="4" fillId="0" borderId="1" pivotButton="0" quotePrefix="0" xfId="0"/>
    <xf numFmtId="3" fontId="0" fillId="3" borderId="1" pivotButton="0" quotePrefix="0" xfId="0"/>
    <xf numFmtId="3" fontId="4" fillId="4" borderId="1" pivotButton="0" quotePrefix="0" xfId="0"/>
    <xf numFmtId="9" fontId="0" fillId="4" borderId="1" pivotButton="0" quotePrefix="0" xfId="0"/>
    <xf numFmtId="9" fontId="4" fillId="4" borderId="1" pivotButton="0" quotePrefix="0" xfId="0"/>
    <xf numFmtId="165" fontId="0" fillId="4" borderId="1" pivotButton="0" quotePrefix="0" xfId="0"/>
    <xf numFmtId="0" fontId="0" fillId="3" borderId="1" pivotButton="0" quotePrefix="0" xfId="0"/>
    <xf numFmtId="0" fontId="4" fillId="4" borderId="1" pivotButton="0" quotePrefix="0" xfId="0"/>
    <xf numFmtId="9" fontId="0" fillId="3" borderId="1" pivotButton="0" quotePrefix="0" xfId="0"/>
    <xf numFmtId="3" fontId="0" fillId="4" borderId="1" pivotButton="0" quotePrefix="0" xfId="0"/>
    <xf numFmtId="0" fontId="4" fillId="4" borderId="1" applyAlignment="1" pivotButton="0" quotePrefix="0" xfId="0">
      <alignment horizontal="center" vertical="center" wrapText="1"/>
    </xf>
    <xf numFmtId="165" fontId="4" fillId="4" borderId="1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Calculadora de coste hora y precio hora mínimo del estudio</t>
        </is>
      </c>
    </row>
    <row r="2">
      <c r="A2" s="2" t="inlineStr"/>
    </row>
    <row r="3">
      <c r="A3" s="3" t="inlineStr">
        <is>
          <t>Para qué sirve</t>
        </is>
      </c>
    </row>
    <row r="4">
      <c r="A4" s="2" t="inlineStr">
        <is>
          <t>Calcula cuánto le cuesta al estudio cada hora que una persona dedica a proyectos y cuál es el precio hora mínimo para cubrir ese coste, los gastos fijos y el margen que quieres ganar.</t>
        </is>
      </c>
    </row>
    <row r="5">
      <c r="A5" s="2" t="inlineStr"/>
    </row>
    <row r="6">
      <c r="A6" s="3" t="inlineStr">
        <is>
          <t>Cómo se usa</t>
        </is>
      </c>
    </row>
    <row r="7">
      <c r="A7" s="2" t="inlineStr">
        <is>
          <t>1. Hoja «Equipo y horas»: una columna por persona. Rellena las celdas amarillas.</t>
        </is>
      </c>
    </row>
    <row r="8">
      <c r="A8" s="2" t="inlineStr">
        <is>
          <t xml:space="preserve">   - Asalariados: salario bruto anual y % de cotización a cargo de la empresa (por defecto 32,30 %: 23,60 % contingencias comunes + 5,50 % desempleo indefinido + 0,20 % FOGASA + 0,60 % formación profesional + 0,75 % MEI + 1,65 % AT/EP del CNAE 71; 32,15 % si la persona trabaja solo en oficina, con AT/EP del 1,50 %; tipos de 2026, compruébalos con tu asesoría).</t>
        </is>
      </c>
    </row>
    <row r="9">
      <c r="A9" s="2" t="inlineStr">
        <is>
          <t xml:space="preserve">   - Autónomos (titular): retribución anual que quieres sacar y cuota mensual de autónomos según tu tramo de rendimientos (o tu cuota de la mutualidad alternativa, si cotizas ahí).</t>
        </is>
      </c>
    </row>
    <row r="10">
      <c r="A10" s="2" t="inlineStr">
        <is>
          <t xml:space="preserve">   - Horas: jornada anual (en el convenio de ingenierías y oficinas de estudios técnicos, 1.792 horas de trabajo efectivo, que ya descuentan vacaciones y festivos) y las horas que NO se imputan a proyectos.</t>
        </is>
      </c>
    </row>
    <row r="11">
      <c r="A11" s="2" t="inlineStr">
        <is>
          <t>2. Hoja «Gastos fijos»: todos los gastos anuales del estudio que no son personal.</t>
        </is>
      </c>
    </row>
    <row r="12">
      <c r="A12" s="2" t="inlineStr">
        <is>
          <t>3. Hoja «Resultado»: margen deseado y lectura del coste hora y del precio hora mínimo por persona.</t>
        </is>
      </c>
    </row>
    <row r="13">
      <c r="A13" s="2" t="inlineStr"/>
    </row>
    <row r="14">
      <c r="A14" s="3" t="inlineStr">
        <is>
          <t>Cómo se calcula</t>
        </is>
      </c>
    </row>
    <row r="15">
      <c r="A15" s="2" t="inlineStr">
        <is>
          <t>Coste anual de cada persona = salario + Seguridad Social a cargo de la empresa + retribución del titular + cuota de autónomos + otros costes.</t>
        </is>
      </c>
    </row>
    <row r="16">
      <c r="A16" s="2" t="inlineStr">
        <is>
          <t>Horas imputables = jornada − ausencias − formación − gestión interna − comercial − otras no imputables.</t>
        </is>
      </c>
    </row>
    <row r="17">
      <c r="A17" s="2" t="inlineStr">
        <is>
          <t>Gastos fijos por hora = total de gastos fijos ÷ total de horas imputables del estudio.</t>
        </is>
      </c>
    </row>
    <row r="18">
      <c r="A18" s="2" t="inlineStr">
        <is>
          <t>Coste hora completo = coste anual ÷ horas imputables + gastos fijos por hora.</t>
        </is>
      </c>
    </row>
    <row r="19">
      <c r="A19" s="2" t="inlineStr">
        <is>
          <t>Precio hora mínimo = coste hora completo ÷ (1 − margen). El margen se mide sobre el precio.</t>
        </is>
      </c>
    </row>
    <row r="20">
      <c r="A20" s="2" t="inlineStr"/>
    </row>
    <row r="21">
      <c r="A21" s="3" t="inlineStr">
        <is>
          <t>Avisos</t>
        </is>
      </c>
    </row>
    <row r="22">
      <c r="A22" s="2" t="inlineStr">
        <is>
          <t>Los datos rellenos son un EJEMPLO ILUSTRATIVO de un estudio de 3 personas. No son salarios de convenio, ni tarifas, ni datos de mercado: sustitúyelos por los tuyos.</t>
        </is>
      </c>
    </row>
    <row r="23">
      <c r="A23" s="2" t="inlineStr">
        <is>
          <t>Si un salario supera la base máxima de cotización (5.101,20 €/mes en 2026), la Seguridad Social no crece en proporción: ajusta el % o calcula el importe con tu asesoría.</t>
        </is>
      </c>
    </row>
    <row r="24">
      <c r="A24" s="2" t="inlineStr">
        <is>
          <t>Las cotizaciones y cuotas cambian cada año. Datos de referencia a octubre de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4" t="inlineStr">
        <is>
          <t>Equipo: coste anual y horas imputables a proyecto</t>
        </is>
      </c>
    </row>
    <row r="2">
      <c r="A2" s="5" t="inlineStr">
        <is>
          <t>Amarillo = entrada. Azul = cálculo. Datos de ejemplo ilustrativos.</t>
        </is>
      </c>
    </row>
    <row r="4">
      <c r="A4" s="6" t="inlineStr">
        <is>
          <t>Persona</t>
        </is>
      </c>
      <c r="B4" s="7" t="inlineStr">
        <is>
          <t>Titular</t>
        </is>
      </c>
      <c r="C4" s="7" t="inlineStr">
        <is>
          <t>Arquitecto/a senior</t>
        </is>
      </c>
      <c r="D4" s="7" t="inlineStr">
        <is>
          <t>Arquitecto/a junior</t>
        </is>
      </c>
      <c r="E4" s="7" t="inlineStr">
        <is>
          <t>Persona 4</t>
        </is>
      </c>
      <c r="F4" s="7" t="inlineStr">
        <is>
          <t>Persona 5</t>
        </is>
      </c>
      <c r="G4" s="8" t="inlineStr">
        <is>
          <t>TOTAL ESTUDIO</t>
        </is>
      </c>
    </row>
    <row r="5">
      <c r="A5" s="9" t="inlineStr">
        <is>
          <t>Tipo (Asalariado / Autónomo)</t>
        </is>
      </c>
      <c r="B5" s="10" t="inlineStr">
        <is>
          <t>Autónomo</t>
        </is>
      </c>
      <c r="C5" s="10" t="inlineStr">
        <is>
          <t>Asalariado</t>
        </is>
      </c>
      <c r="D5" s="10" t="inlineStr">
        <is>
          <t>Asalariado</t>
        </is>
      </c>
      <c r="E5" s="10" t="inlineStr"/>
      <c r="F5" s="10" t="inlineStr"/>
    </row>
    <row r="7">
      <c r="A7" s="11" t="inlineStr">
        <is>
          <t>Coste anual</t>
        </is>
      </c>
    </row>
    <row r="8">
      <c r="A8" s="9" t="inlineStr">
        <is>
          <t>Salario bruto anual (asalariados)</t>
        </is>
      </c>
      <c r="B8" s="12" t="n">
        <v>0</v>
      </c>
      <c r="C8" s="12" t="n">
        <v>38000</v>
      </c>
      <c r="D8" s="12" t="n">
        <v>30000</v>
      </c>
      <c r="E8" s="12" t="n">
        <v>0</v>
      </c>
      <c r="F8" s="12" t="n">
        <v>0</v>
      </c>
      <c r="G8" s="13">
        <f>SUM(B8:F8)</f>
        <v/>
      </c>
    </row>
    <row r="9">
      <c r="A9" s="9" t="inlineStr">
        <is>
          <t>% Seguridad Social a cargo de la empresa</t>
        </is>
      </c>
      <c r="B9" s="14" t="n">
        <v>0</v>
      </c>
      <c r="C9" s="14" t="n">
        <v>0.323</v>
      </c>
      <c r="D9" s="14" t="n">
        <v>0.323</v>
      </c>
      <c r="E9" s="14" t="n">
        <v>0.323</v>
      </c>
      <c r="F9" s="14" t="n">
        <v>0.323</v>
      </c>
    </row>
    <row r="10">
      <c r="A10" s="9" t="inlineStr">
        <is>
          <t>Coste Seguridad Social empresa</t>
        </is>
      </c>
      <c r="B10" s="15">
        <f>B8*B9</f>
        <v/>
      </c>
      <c r="C10" s="15">
        <f>C8*C9</f>
        <v/>
      </c>
      <c r="D10" s="15">
        <f>D8*D9</f>
        <v/>
      </c>
      <c r="E10" s="15">
        <f>E8*E9</f>
        <v/>
      </c>
      <c r="F10" s="15">
        <f>F8*F9</f>
        <v/>
      </c>
      <c r="G10" s="13">
        <f>SUM(B10:F10)</f>
        <v/>
      </c>
    </row>
    <row r="11">
      <c r="A11" s="9" t="inlineStr">
        <is>
          <t>Retribución anual objetivo (titular autónomo)</t>
        </is>
      </c>
      <c r="B11" s="12" t="n">
        <v>45000</v>
      </c>
      <c r="C11" s="12" t="n">
        <v>0</v>
      </c>
      <c r="D11" s="12" t="n">
        <v>0</v>
      </c>
      <c r="E11" s="12" t="n">
        <v>0</v>
      </c>
      <c r="F11" s="12" t="n">
        <v>0</v>
      </c>
      <c r="G11" s="13">
        <f>SUM(B11:F11)</f>
        <v/>
      </c>
    </row>
    <row r="12">
      <c r="A12" s="9" t="inlineStr">
        <is>
          <t>Cuota de autónomos o mutualidad (mensual)</t>
        </is>
      </c>
      <c r="B12" s="16" t="n">
        <v>504.41</v>
      </c>
      <c r="C12" s="16" t="n">
        <v>0</v>
      </c>
      <c r="D12" s="16" t="n">
        <v>0</v>
      </c>
      <c r="E12" s="16" t="n">
        <v>0</v>
      </c>
      <c r="F12" s="16" t="n">
        <v>0</v>
      </c>
    </row>
    <row r="13">
      <c r="A13" s="9" t="inlineStr">
        <is>
          <t>Cuota de autónomos o mutualidad (anual)</t>
        </is>
      </c>
      <c r="B13" s="15">
        <f>B12*12</f>
        <v/>
      </c>
      <c r="C13" s="15">
        <f>C12*12</f>
        <v/>
      </c>
      <c r="D13" s="15">
        <f>D12*12</f>
        <v/>
      </c>
      <c r="E13" s="15">
        <f>E12*12</f>
        <v/>
      </c>
      <c r="F13" s="15">
        <f>F12*12</f>
        <v/>
      </c>
      <c r="G13" s="13">
        <f>SUM(B13:F13)</f>
        <v/>
      </c>
    </row>
    <row r="14">
      <c r="A14" s="9" t="inlineStr">
        <is>
          <t>Otros costes de personal (seguro médico, dietas...)</t>
        </is>
      </c>
      <c r="B14" s="12" t="n">
        <v>0</v>
      </c>
      <c r="C14" s="12" t="n">
        <v>0</v>
      </c>
      <c r="D14" s="12" t="n">
        <v>0</v>
      </c>
      <c r="E14" s="12" t="n">
        <v>0</v>
      </c>
      <c r="F14" s="12" t="n">
        <v>0</v>
      </c>
      <c r="G14" s="13">
        <f>SUM(B14:F14)</f>
        <v/>
      </c>
    </row>
    <row r="15">
      <c r="A15" s="17" t="inlineStr">
        <is>
          <t>COSTE ANUAL DE LA PERSONA</t>
        </is>
      </c>
      <c r="B15" s="13">
        <f>B8+B10+B11+B13+B14</f>
        <v/>
      </c>
      <c r="C15" s="13">
        <f>C8+C10+C11+C13+C14</f>
        <v/>
      </c>
      <c r="D15" s="13">
        <f>D8+D10+D11+D13+D14</f>
        <v/>
      </c>
      <c r="E15" s="13">
        <f>E8+E10+E11+E13+E14</f>
        <v/>
      </c>
      <c r="F15" s="13">
        <f>F8+F10+F11+F13+F14</f>
        <v/>
      </c>
      <c r="G15" s="13">
        <f>SUM(B15:F15)</f>
        <v/>
      </c>
    </row>
    <row r="17">
      <c r="A17" s="11" t="inlineStr">
        <is>
          <t>Horas</t>
        </is>
      </c>
    </row>
    <row r="18">
      <c r="A18" s="9" t="inlineStr">
        <is>
          <t>Horas trabajadas al año (jornada)</t>
        </is>
      </c>
      <c r="B18" s="18" t="n">
        <v>2000</v>
      </c>
      <c r="C18" s="18" t="n">
        <v>1792</v>
      </c>
      <c r="D18" s="18" t="n">
        <v>1792</v>
      </c>
      <c r="E18" s="18" t="n">
        <v>0</v>
      </c>
      <c r="F18" s="18" t="n">
        <v>0</v>
      </c>
      <c r="G18" s="19">
        <f>SUM(B18:F18)</f>
        <v/>
      </c>
    </row>
    <row r="19">
      <c r="A19" s="9" t="inlineStr">
        <is>
          <t>− Ausencias (bajas, permisos, médicos)</t>
        </is>
      </c>
      <c r="B19" s="18" t="n">
        <v>40</v>
      </c>
      <c r="C19" s="18" t="n">
        <v>40</v>
      </c>
      <c r="D19" s="18" t="n">
        <v>40</v>
      </c>
      <c r="E19" s="18" t="n">
        <v>0</v>
      </c>
      <c r="F19" s="18" t="n">
        <v>0</v>
      </c>
      <c r="G19" s="19">
        <f>SUM(B19:F19)</f>
        <v/>
      </c>
    </row>
    <row r="20">
      <c r="A20" s="9" t="inlineStr">
        <is>
          <t>− Formación</t>
        </is>
      </c>
      <c r="B20" s="18" t="n">
        <v>40</v>
      </c>
      <c r="C20" s="18" t="n">
        <v>20</v>
      </c>
      <c r="D20" s="18" t="n">
        <v>20</v>
      </c>
      <c r="E20" s="18" t="n">
        <v>0</v>
      </c>
      <c r="F20" s="18" t="n">
        <v>0</v>
      </c>
      <c r="G20" s="19">
        <f>SUM(B20:F20)</f>
        <v/>
      </c>
    </row>
    <row r="21">
      <c r="A21" s="9" t="inlineStr">
        <is>
          <t>− Gestión interna, reuniones, administración</t>
        </is>
      </c>
      <c r="B21" s="18" t="n">
        <v>400</v>
      </c>
      <c r="C21" s="18" t="n">
        <v>150</v>
      </c>
      <c r="D21" s="18" t="n">
        <v>130</v>
      </c>
      <c r="E21" s="18" t="n">
        <v>0</v>
      </c>
      <c r="F21" s="18" t="n">
        <v>0</v>
      </c>
      <c r="G21" s="19">
        <f>SUM(B21:F21)</f>
        <v/>
      </c>
    </row>
    <row r="22">
      <c r="A22" s="9" t="inlineStr">
        <is>
          <t>− Comercial: ofertas, concursos, clientes</t>
        </is>
      </c>
      <c r="B22" s="18" t="n">
        <v>400</v>
      </c>
      <c r="C22" s="18" t="n">
        <v>60</v>
      </c>
      <c r="D22" s="18" t="n">
        <v>40</v>
      </c>
      <c r="E22" s="18" t="n">
        <v>0</v>
      </c>
      <c r="F22" s="18" t="n">
        <v>0</v>
      </c>
      <c r="G22" s="19">
        <f>SUM(B22:F22)</f>
        <v/>
      </c>
    </row>
    <row r="23">
      <c r="A23" s="9" t="inlineStr">
        <is>
          <t>− Otras horas no imputables a proyecto</t>
        </is>
      </c>
      <c r="B23" s="18" t="n">
        <v>120</v>
      </c>
      <c r="C23" s="18" t="n">
        <v>72</v>
      </c>
      <c r="D23" s="18" t="n">
        <v>112</v>
      </c>
      <c r="E23" s="18" t="n">
        <v>0</v>
      </c>
      <c r="F23" s="18" t="n">
        <v>0</v>
      </c>
      <c r="G23" s="19">
        <f>SUM(B23:F23)</f>
        <v/>
      </c>
    </row>
    <row r="24">
      <c r="A24" s="17" t="inlineStr">
        <is>
          <t>HORAS IMPUTABLES A PROYECTO</t>
        </is>
      </c>
      <c r="B24" s="19">
        <f>MAX(0,B18-SUM(B19:B23))</f>
        <v/>
      </c>
      <c r="C24" s="19">
        <f>MAX(0,C18-SUM(C19:C23))</f>
        <v/>
      </c>
      <c r="D24" s="19">
        <f>MAX(0,D18-SUM(D19:D23))</f>
        <v/>
      </c>
      <c r="E24" s="19">
        <f>MAX(0,E18-SUM(E19:E23))</f>
        <v/>
      </c>
      <c r="F24" s="19">
        <f>MAX(0,F18-SUM(F19:F23))</f>
        <v/>
      </c>
      <c r="G24" s="19">
        <f>SUM(B24:F24)</f>
        <v/>
      </c>
    </row>
    <row r="25">
      <c r="A25" s="9" t="inlineStr">
        <is>
          <t>% de la jornada imputable a proyecto</t>
        </is>
      </c>
      <c r="B25" s="20">
        <f>IF(B18&gt;0,B24/B18,0)</f>
        <v/>
      </c>
      <c r="C25" s="20">
        <f>IF(C18&gt;0,C24/C18,0)</f>
        <v/>
      </c>
      <c r="D25" s="20">
        <f>IF(D18&gt;0,D24/D18,0)</f>
        <v/>
      </c>
      <c r="E25" s="20">
        <f>IF(E18&gt;0,E24/E18,0)</f>
        <v/>
      </c>
      <c r="F25" s="20">
        <f>IF(F18&gt;0,F24/F18,0)</f>
        <v/>
      </c>
      <c r="G25" s="21">
        <f>IF(G18&gt;0,G24/G18,0)</f>
        <v/>
      </c>
    </row>
    <row r="26">
      <c r="A26" s="9" t="inlineStr">
        <is>
          <t>Coste directo por hora imputable (sin gastos)</t>
        </is>
      </c>
      <c r="B26" s="22">
        <f>IF(B24&gt;0,B15/B24,0)</f>
        <v/>
      </c>
      <c r="C26" s="22">
        <f>IF(C24&gt;0,C15/C24,0)</f>
        <v/>
      </c>
      <c r="D26" s="22">
        <f>IF(D24&gt;0,D15/D24,0)</f>
        <v/>
      </c>
      <c r="E26" s="22">
        <f>IF(E24&gt;0,E15/E24,0)</f>
        <v/>
      </c>
      <c r="F26" s="22">
        <f>IF(F24&gt;0,F15/F24,0)</f>
        <v/>
      </c>
    </row>
    <row r="28">
      <c r="A28" s="5" t="inlineStr">
        <is>
          <t>La jornada de 1.792 h es la del XX Convenio de ingenierías y oficinas de estudios técnicos (art. 22) y ya descuenta vacaciones y festivos. El titular suele trabajar más horas, pero imputa a proyecto una parte menor.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</cols>
  <sheetData>
    <row r="1">
      <c r="A1" s="4" t="inlineStr">
        <is>
          <t>Gastos fijos anuales del estudio (sin personal)</t>
        </is>
      </c>
    </row>
    <row r="2">
      <c r="A2" s="5" t="inlineStr">
        <is>
          <t>Importes anuales sin IVA. Datos de ejemplo ilustrativos: sustitúyelos por los tuyos.</t>
        </is>
      </c>
    </row>
    <row r="4">
      <c r="A4" s="6" t="inlineStr">
        <is>
          <t>Concepto</t>
        </is>
      </c>
      <c r="B4" s="8" t="inlineStr">
        <is>
          <t>Importe anual</t>
        </is>
      </c>
    </row>
    <row r="5">
      <c r="A5" s="23" t="inlineStr">
        <is>
          <t>Alquiler del estudio</t>
        </is>
      </c>
      <c r="B5" s="12" t="n">
        <v>12000</v>
      </c>
    </row>
    <row r="6">
      <c r="A6" s="23" t="inlineStr">
        <is>
          <t>Software y licencias (CAD/BIM, ofimática, mediciones)</t>
        </is>
      </c>
      <c r="B6" s="12" t="n">
        <v>6000</v>
      </c>
    </row>
    <row r="7">
      <c r="A7" s="23" t="inlineStr">
        <is>
          <t>Seguro de responsabilidad civil profesional</t>
        </is>
      </c>
      <c r="B7" s="12" t="n">
        <v>3000</v>
      </c>
    </row>
    <row r="8">
      <c r="A8" s="23" t="inlineStr">
        <is>
          <t>Cuotas colegiales</t>
        </is>
      </c>
      <c r="B8" s="12" t="n">
        <v>1200</v>
      </c>
    </row>
    <row r="9">
      <c r="A9" s="23" t="inlineStr">
        <is>
          <t>Asesoría fiscal, laboral y contable</t>
        </is>
      </c>
      <c r="B9" s="12" t="n">
        <v>2400</v>
      </c>
    </row>
    <row r="10">
      <c r="A10" s="23" t="inlineStr">
        <is>
          <t>Equipos informáticos (amortización anual)</t>
        </is>
      </c>
      <c r="B10" s="12" t="n">
        <v>3000</v>
      </c>
    </row>
    <row r="11">
      <c r="A11" s="23" t="inlineStr">
        <is>
          <t>Suministros, teléfono e internet</t>
        </is>
      </c>
      <c r="B11" s="12" t="n">
        <v>2400</v>
      </c>
    </row>
    <row r="12">
      <c r="A12" s="23" t="inlineStr">
        <is>
          <t>Formación</t>
        </is>
      </c>
      <c r="B12" s="12" t="n">
        <v>1000</v>
      </c>
    </row>
    <row r="13">
      <c r="A13" s="23" t="inlineStr">
        <is>
          <t>Web, comunicación y concursos</t>
        </is>
      </c>
      <c r="B13" s="12" t="n">
        <v>1000</v>
      </c>
    </row>
    <row r="14">
      <c r="A14" s="23" t="inlineStr">
        <is>
          <t>Otros gastos (material, desplazamientos no repercutidos, banco)</t>
        </is>
      </c>
      <c r="B14" s="12" t="n">
        <v>2000</v>
      </c>
    </row>
    <row r="15">
      <c r="A15" s="23" t="inlineStr">
        <is>
          <t>Otro gasto 1</t>
        </is>
      </c>
      <c r="B15" s="12" t="n">
        <v>0</v>
      </c>
    </row>
    <row r="16">
      <c r="A16" s="23" t="inlineStr">
        <is>
          <t>Otro gasto 2</t>
        </is>
      </c>
      <c r="B16" s="12" t="n">
        <v>0</v>
      </c>
    </row>
    <row r="17">
      <c r="A17" s="24" t="inlineStr">
        <is>
          <t>TOTAL GASTOS FIJOS</t>
        </is>
      </c>
      <c r="B17" s="13">
        <f>SUM(B5:B16)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4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4" t="inlineStr">
        <is>
          <t>Coste hora y precio hora mínimo</t>
        </is>
      </c>
    </row>
    <row r="2">
      <c r="A2" s="5" t="inlineStr">
        <is>
          <t>Amarillo = entrada. Azul = cálculo.</t>
        </is>
      </c>
    </row>
    <row r="4">
      <c r="A4" s="17" t="inlineStr">
        <is>
          <t>Margen deseado (sobre precio)</t>
        </is>
      </c>
      <c r="B4" s="25" t="n">
        <v>0.15</v>
      </c>
    </row>
    <row r="5">
      <c r="A5" s="17" t="inlineStr">
        <is>
          <t>Total gastos fijos anuales</t>
        </is>
      </c>
      <c r="B5" s="15">
        <f>'Gastos fijos'!B17</f>
        <v/>
      </c>
    </row>
    <row r="6">
      <c r="A6" s="17" t="inlineStr">
        <is>
          <t>Total horas imputables del estudio</t>
        </is>
      </c>
      <c r="B6" s="26">
        <f>'Equipo y horas'!G24</f>
        <v/>
      </c>
    </row>
    <row r="7">
      <c r="A7" s="17" t="inlineStr">
        <is>
          <t>Gastos fijos por hora imputable</t>
        </is>
      </c>
      <c r="B7" s="22">
        <f>IF(B6&gt;0,B5/B6,0)</f>
        <v/>
      </c>
    </row>
    <row r="9">
      <c r="A9" s="6" t="inlineStr">
        <is>
          <t>Por persona</t>
        </is>
      </c>
    </row>
    <row r="10">
      <c r="A10" s="17" t="inlineStr">
        <is>
          <t>Persona</t>
        </is>
      </c>
      <c r="B10" s="27">
        <f>'Equipo y horas'!B4</f>
        <v/>
      </c>
      <c r="C10" s="27">
        <f>'Equipo y horas'!C4</f>
        <v/>
      </c>
      <c r="D10" s="27">
        <f>'Equipo y horas'!D4</f>
        <v/>
      </c>
      <c r="E10" s="27">
        <f>'Equipo y horas'!E4</f>
        <v/>
      </c>
      <c r="F10" s="27">
        <f>'Equipo y horas'!F4</f>
        <v/>
      </c>
      <c r="G10" s="8" t="inlineStr">
        <is>
          <t>MEDIA ESTUDIO</t>
        </is>
      </c>
    </row>
    <row r="11">
      <c r="A11" s="9" t="inlineStr">
        <is>
          <t>Coste anual</t>
        </is>
      </c>
      <c r="B11" s="15">
        <f>'Equipo y horas'!B15</f>
        <v/>
      </c>
      <c r="C11" s="15">
        <f>'Equipo y horas'!C15</f>
        <v/>
      </c>
      <c r="D11" s="15">
        <f>'Equipo y horas'!D15</f>
        <v/>
      </c>
      <c r="E11" s="15">
        <f>'Equipo y horas'!E15</f>
        <v/>
      </c>
      <c r="F11" s="15">
        <f>'Equipo y horas'!F15</f>
        <v/>
      </c>
      <c r="G11" s="15">
        <f>'Equipo y horas'!G15</f>
        <v/>
      </c>
    </row>
    <row r="12">
      <c r="A12" s="9" t="inlineStr">
        <is>
          <t>Horas imputables</t>
        </is>
      </c>
      <c r="B12" s="26">
        <f>'Equipo y horas'!B24</f>
        <v/>
      </c>
      <c r="C12" s="26">
        <f>'Equipo y horas'!C24</f>
        <v/>
      </c>
      <c r="D12" s="26">
        <f>'Equipo y horas'!D24</f>
        <v/>
      </c>
      <c r="E12" s="26">
        <f>'Equipo y horas'!E24</f>
        <v/>
      </c>
      <c r="F12" s="26">
        <f>'Equipo y horas'!F24</f>
        <v/>
      </c>
      <c r="G12" s="26">
        <f>'Equipo y horas'!G24</f>
        <v/>
      </c>
    </row>
    <row r="13">
      <c r="A13" s="9" t="inlineStr">
        <is>
          <t>Coste directo por hora</t>
        </is>
      </c>
      <c r="B13" s="22">
        <f>IF(B12&gt;0,B11/B12,0)</f>
        <v/>
      </c>
      <c r="C13" s="22">
        <f>IF(C12&gt;0,C11/C12,0)</f>
        <v/>
      </c>
      <c r="D13" s="22">
        <f>IF(D12&gt;0,D11/D12,0)</f>
        <v/>
      </c>
      <c r="E13" s="22">
        <f>IF(E12&gt;0,E11/E12,0)</f>
        <v/>
      </c>
      <c r="F13" s="22">
        <f>IF(F12&gt;0,F11/F12,0)</f>
        <v/>
      </c>
      <c r="G13" s="22">
        <f>IF(G12&gt;0,G11/G12,0)</f>
        <v/>
      </c>
    </row>
    <row r="14">
      <c r="A14" s="9" t="inlineStr">
        <is>
          <t>+ Gastos fijos por hora</t>
        </is>
      </c>
      <c r="B14" s="22">
        <f>IF(B12&gt;0,$B$7,0)</f>
        <v/>
      </c>
      <c r="C14" s="22">
        <f>IF(C12&gt;0,$B$7,0)</f>
        <v/>
      </c>
      <c r="D14" s="22">
        <f>IF(D12&gt;0,$B$7,0)</f>
        <v/>
      </c>
      <c r="E14" s="22">
        <f>IF(E12&gt;0,$B$7,0)</f>
        <v/>
      </c>
      <c r="F14" s="22">
        <f>IF(F12&gt;0,$B$7,0)</f>
        <v/>
      </c>
      <c r="G14" s="22">
        <f>IF(G12&gt;0,$B$7,0)</f>
        <v/>
      </c>
    </row>
    <row r="15">
      <c r="A15" s="17" t="inlineStr">
        <is>
          <t>COSTE HORA COMPLETO</t>
        </is>
      </c>
      <c r="B15" s="28">
        <f>B13+B14</f>
        <v/>
      </c>
      <c r="C15" s="28">
        <f>C13+C14</f>
        <v/>
      </c>
      <c r="D15" s="28">
        <f>D13+D14</f>
        <v/>
      </c>
      <c r="E15" s="28">
        <f>E13+E14</f>
        <v/>
      </c>
      <c r="F15" s="28">
        <f>F13+F14</f>
        <v/>
      </c>
      <c r="G15" s="28">
        <f>G13+G14</f>
        <v/>
      </c>
    </row>
    <row r="16">
      <c r="A16" s="17" t="inlineStr">
        <is>
          <t>PRECIO HORA MÍNIMO (con margen)</t>
        </is>
      </c>
      <c r="B16" s="28">
        <f>IF($B$4&lt;1,B15/(1-$B$4),0)</f>
        <v/>
      </c>
      <c r="C16" s="28">
        <f>IF($B$4&lt;1,C15/(1-$B$4),0)</f>
        <v/>
      </c>
      <c r="D16" s="28">
        <f>IF($B$4&lt;1,D15/(1-$B$4),0)</f>
        <v/>
      </c>
      <c r="E16" s="28">
        <f>IF($B$4&lt;1,E15/(1-$B$4),0)</f>
        <v/>
      </c>
      <c r="F16" s="28">
        <f>IF($B$4&lt;1,F15/(1-$B$4),0)</f>
        <v/>
      </c>
      <c r="G16" s="28">
        <f>IF($B$4&lt;1,G15/(1-$B$4),0)</f>
        <v/>
      </c>
    </row>
    <row r="18">
      <c r="A18" s="17" t="inlineStr">
        <is>
          <t>Facturación anual necesaria (coste total + margen)</t>
        </is>
      </c>
      <c r="B18" s="13">
        <f>IF($B$4&lt;1,(G11+B5)/(1-$B$4),0)</f>
        <v/>
      </c>
    </row>
    <row r="19">
      <c r="A19" s="17" t="inlineStr">
        <is>
          <t>Coste total anual del estudio (personal + gastos)</t>
        </is>
      </c>
      <c r="B19" s="15">
        <f>G11+B5</f>
        <v/>
      </c>
    </row>
    <row r="21">
      <c r="A21" s="29" t="inlineStr">
        <is>
          <t>Cómo leerlo: el coste hora completo es lo que te cuesta cada hora imputable a proyecto. Por debajo de él pierdes dinero. El precio hora mínimo añade el margen. Úsalos para presupuestar (horas estimadas × coste hora) y para comparar con lo que paga el mercado.</t>
        </is>
      </c>
    </row>
    <row r="22"/>
    <row r="23"/>
  </sheetData>
  <mergeCells count="1">
    <mergeCell ref="A21:G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2026-10-02T05:04:38Z</dcterms:created>
  <dcterms:modified xmlns:dcterms="http://purl.org/dc/terms/" xmlns:xsi="http://www.w3.org/2001/XMLSchema-instance" xsi:type="dcterms:W3CDTF">2026-10-02T05:04:38Z</dcterms:modified>
</cp:coreProperties>
</file>